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/>
  </bookViews>
  <sheets>
    <sheet name="pieracciniracing" sheetId="1" r:id="rId1"/>
  </sheets>
  <definedNames>
    <definedName name="_xlnm.Print_Area" localSheetId="0">pieracciniracing!$A$1:$Q$38</definedName>
  </definedNames>
  <calcPr calcId="124519"/>
</workbook>
</file>

<file path=xl/calcChain.xml><?xml version="1.0" encoding="utf-8"?>
<calcChain xmlns="http://schemas.openxmlformats.org/spreadsheetml/2006/main">
  <c r="J2" i="1"/>
  <c r="J4"/>
  <c r="J6"/>
  <c r="J8"/>
  <c r="J10"/>
  <c r="J12"/>
  <c r="K5" l="1"/>
  <c r="K3"/>
  <c r="K9"/>
  <c r="K7"/>
  <c r="K11"/>
</calcChain>
</file>

<file path=xl/sharedStrings.xml><?xml version="1.0" encoding="utf-8"?>
<sst xmlns="http://schemas.openxmlformats.org/spreadsheetml/2006/main" count="51" uniqueCount="21">
  <si>
    <t>I</t>
  </si>
  <si>
    <t>II</t>
  </si>
  <si>
    <t>III</t>
  </si>
  <si>
    <t>IV</t>
  </si>
  <si>
    <t>V</t>
  </si>
  <si>
    <t xml:space="preserve"> </t>
  </si>
  <si>
    <t>PIN/COR.</t>
  </si>
  <si>
    <t xml:space="preserve"> I</t>
  </si>
  <si>
    <t xml:space="preserve">  Km/h</t>
  </si>
  <si>
    <t>--------</t>
  </si>
  <si>
    <t xml:space="preserve"> ---</t>
  </si>
  <si>
    <t>Sviluppo</t>
  </si>
  <si>
    <t>N.Giri</t>
  </si>
  <si>
    <t xml:space="preserve">  </t>
  </si>
  <si>
    <t>VI</t>
  </si>
  <si>
    <t>/</t>
  </si>
  <si>
    <t>WWW:PIERACCINIRACING.COM</t>
  </si>
  <si>
    <t>NOTE</t>
  </si>
  <si>
    <t>Nell'esempio vi è il cambio originale</t>
  </si>
  <si>
    <t>della vecchia Fiat 126/650  con</t>
  </si>
  <si>
    <t>cerchi e gomme  155/70/12</t>
  </si>
</sst>
</file>

<file path=xl/styles.xml><?xml version="1.0" encoding="utf-8"?>
<styleSheet xmlns="http://schemas.openxmlformats.org/spreadsheetml/2006/main">
  <numFmts count="2">
    <numFmt numFmtId="164" formatCode="0.0_)"/>
    <numFmt numFmtId="165" formatCode="0_)"/>
  </numFmts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4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>
      <alignment horizontal="centerContinuous"/>
    </xf>
    <xf numFmtId="0" fontId="0" fillId="0" borderId="0" xfId="0" applyAlignment="1"/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 applyAlignment="1" applyProtection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5" borderId="0" xfId="0" applyFont="1" applyFill="1" applyAlignment="1" applyProtection="1"/>
    <xf numFmtId="0" fontId="3" fillId="0" borderId="0" xfId="0" applyFont="1" applyAlignment="1">
      <alignment horizontal="centerContinuous"/>
    </xf>
    <xf numFmtId="0" fontId="3" fillId="0" borderId="0" xfId="0" applyFont="1" applyAlignment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 applyProtection="1">
      <alignment horizontal="centerContinuous"/>
    </xf>
    <xf numFmtId="0" fontId="3" fillId="0" borderId="0" xfId="0" applyFont="1" applyAlignment="1">
      <alignment horizontal="right"/>
    </xf>
    <xf numFmtId="0" fontId="4" fillId="5" borderId="0" xfId="0" applyFont="1" applyFill="1" applyAlignment="1" applyProtection="1"/>
    <xf numFmtId="0" fontId="5" fillId="0" borderId="0" xfId="0" applyFont="1" applyAlignment="1">
      <alignment horizontal="center"/>
    </xf>
    <xf numFmtId="165" fontId="5" fillId="0" borderId="0" xfId="0" applyNumberFormat="1" applyFont="1" applyAlignment="1" applyProtection="1">
      <alignment horizontal="centerContinuous"/>
    </xf>
    <xf numFmtId="0" fontId="5" fillId="0" borderId="0" xfId="0" applyFont="1" applyAlignment="1" applyProtection="1">
      <alignment horizontal="centerContinuous"/>
    </xf>
    <xf numFmtId="0" fontId="7" fillId="0" borderId="0" xfId="0" applyFont="1"/>
    <xf numFmtId="0" fontId="7" fillId="0" borderId="0" xfId="0" applyFont="1" applyAlignment="1" applyProtection="1">
      <alignment horizontal="centerContinuous"/>
    </xf>
    <xf numFmtId="164" fontId="6" fillId="9" borderId="0" xfId="0" applyNumberFormat="1" applyFont="1" applyFill="1" applyAlignment="1" applyProtection="1">
      <alignment horizontal="centerContinuous"/>
    </xf>
    <xf numFmtId="164" fontId="6" fillId="8" borderId="0" xfId="0" applyNumberFormat="1" applyFont="1" applyFill="1" applyAlignment="1" applyProtection="1">
      <alignment horizontal="centerContinuous"/>
    </xf>
    <xf numFmtId="164" fontId="6" fillId="7" borderId="0" xfId="0" applyNumberFormat="1" applyFont="1" applyFill="1" applyAlignment="1" applyProtection="1">
      <alignment horizontal="centerContinuous"/>
    </xf>
    <xf numFmtId="164" fontId="7" fillId="2" borderId="0" xfId="0" applyNumberFormat="1" applyFont="1" applyFill="1" applyAlignment="1" applyProtection="1">
      <alignment horizontal="centerContinuous"/>
    </xf>
    <xf numFmtId="164" fontId="7" fillId="4" borderId="0" xfId="0" applyNumberFormat="1" applyFont="1" applyFill="1" applyAlignment="1" applyProtection="1">
      <alignment horizontal="centerContinuous"/>
    </xf>
    <xf numFmtId="164" fontId="6" fillId="3" borderId="0" xfId="0" applyNumberFormat="1" applyFont="1" applyFill="1" applyAlignment="1" applyProtection="1">
      <alignment horizontal="centerContinuous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Continuous"/>
    </xf>
    <xf numFmtId="0" fontId="7" fillId="5" borderId="0" xfId="0" applyFont="1" applyFill="1" applyAlignment="1" applyProtection="1">
      <alignment horizontal="center"/>
    </xf>
    <xf numFmtId="0" fontId="6" fillId="6" borderId="0" xfId="0" applyFont="1" applyFill="1" applyAlignment="1" applyProtection="1">
      <alignment horizontal="centerContinuous"/>
      <protection locked="0"/>
    </xf>
    <xf numFmtId="0" fontId="6" fillId="6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8" fillId="0" borderId="0" xfId="0" applyFont="1" applyAlignment="1">
      <alignment horizontal="center"/>
    </xf>
    <xf numFmtId="0" fontId="3" fillId="0" borderId="1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2905370618417301E-2"/>
          <c:y val="0.15925076758586407"/>
          <c:w val="0.91077306280022807"/>
          <c:h val="0.7353638385582536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"/>
            <c:spPr>
              <a:ln w="25400">
                <a:solidFill>
                  <a:srgbClr val="003300"/>
                </a:solidFill>
                <a:prstDash val="solid"/>
              </a:ln>
            </c:spPr>
          </c:dPt>
          <c:dLbls>
            <c:delete val="1"/>
          </c:dLbls>
          <c:xVal>
            <c:numRef>
              <c:f>pieracciniracing!$J$1:$J$2</c:f>
              <c:numCache>
                <c:formatCode>0.0_)</c:formatCode>
                <c:ptCount val="2"/>
                <c:pt idx="0" formatCode="General">
                  <c:v>0</c:v>
                </c:pt>
                <c:pt idx="1">
                  <c:v>40.344615384615388</c:v>
                </c:pt>
              </c:numCache>
            </c:numRef>
          </c:xVal>
          <c:yVal>
            <c:numRef>
              <c:f>pieracciniracing!$B$4:$B$5</c:f>
              <c:numCache>
                <c:formatCode>General</c:formatCode>
                <c:ptCount val="2"/>
                <c:pt idx="0">
                  <c:v>0</c:v>
                </c:pt>
                <c:pt idx="1">
                  <c:v>6500</c:v>
                </c:pt>
              </c:numCache>
            </c:numRef>
          </c:yVal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elete val="1"/>
          </c:dLbls>
          <c:xVal>
            <c:numRef>
              <c:f>pieracciniracing!$J$3:$J$4</c:f>
              <c:numCache>
                <c:formatCode>0.0_)</c:formatCode>
                <c:ptCount val="2"/>
                <c:pt idx="0" formatCode="0_)">
                  <c:v>0</c:v>
                </c:pt>
                <c:pt idx="1">
                  <c:v>63.445161290322581</c:v>
                </c:pt>
              </c:numCache>
            </c:numRef>
          </c:xVal>
          <c:yVal>
            <c:numRef>
              <c:f>pieracciniracing!$B$4:$B$5</c:f>
              <c:numCache>
                <c:formatCode>General</c:formatCode>
                <c:ptCount val="2"/>
                <c:pt idx="0">
                  <c:v>0</c:v>
                </c:pt>
                <c:pt idx="1">
                  <c:v>6500</c:v>
                </c:pt>
              </c:numCache>
            </c:numRef>
          </c:yVal>
        </c:ser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elete val="1"/>
          </c:dLbls>
          <c:xVal>
            <c:numRef>
              <c:f>pieracciniracing!$J$5:$J$6</c:f>
              <c:numCache>
                <c:formatCode>0.0_)</c:formatCode>
                <c:ptCount val="2"/>
                <c:pt idx="0" formatCode="General">
                  <c:v>0</c:v>
                </c:pt>
                <c:pt idx="1">
                  <c:v>100.86153846153846</c:v>
                </c:pt>
              </c:numCache>
            </c:numRef>
          </c:xVal>
          <c:yVal>
            <c:numRef>
              <c:f>pieracciniracing!$B$4:$B$5</c:f>
              <c:numCache>
                <c:formatCode>General</c:formatCode>
                <c:ptCount val="2"/>
                <c:pt idx="0">
                  <c:v>0</c:v>
                </c:pt>
                <c:pt idx="1">
                  <c:v>6500</c:v>
                </c:pt>
              </c:numCache>
            </c:numRef>
          </c:yVal>
        </c:ser>
        <c:ser>
          <c:idx val="3"/>
          <c:order val="3"/>
          <c:spPr>
            <a:ln w="25400">
              <a:solidFill>
                <a:srgbClr val="FFFF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elete val="1"/>
          </c:dLbls>
          <c:xVal>
            <c:numRef>
              <c:f>pieracciniracing!$J$7:$J$8</c:f>
              <c:numCache>
                <c:formatCode>0.0_)</c:formatCode>
                <c:ptCount val="2"/>
                <c:pt idx="0" formatCode="General">
                  <c:v>0</c:v>
                </c:pt>
                <c:pt idx="1">
                  <c:v>150.40235294117647</c:v>
                </c:pt>
              </c:numCache>
            </c:numRef>
          </c:xVal>
          <c:yVal>
            <c:numRef>
              <c:f>pieracciniracing!$B$4:$B$5</c:f>
              <c:numCache>
                <c:formatCode>General</c:formatCode>
                <c:ptCount val="2"/>
                <c:pt idx="0">
                  <c:v>0</c:v>
                </c:pt>
                <c:pt idx="1">
                  <c:v>6500</c:v>
                </c:pt>
              </c:numCache>
            </c:numRef>
          </c:yVal>
        </c:ser>
        <c:ser>
          <c:idx val="4"/>
          <c:order val="4"/>
          <c:spPr>
            <a:ln w="25400">
              <a:solidFill>
                <a:srgbClr val="00FFFF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elete val="1"/>
          </c:dLbls>
          <c:xVal>
            <c:numRef>
              <c:f>pieracciniracing!$J$9:$J$10</c:f>
              <c:numCache>
                <c:formatCode>0.0_)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pieracciniracing!$B$4:$B$5</c:f>
              <c:numCache>
                <c:formatCode>General</c:formatCode>
                <c:ptCount val="2"/>
                <c:pt idx="0">
                  <c:v>0</c:v>
                </c:pt>
                <c:pt idx="1">
                  <c:v>6500</c:v>
                </c:pt>
              </c:numCache>
            </c:numRef>
          </c:yVal>
        </c:ser>
        <c:ser>
          <c:idx val="5"/>
          <c:order val="5"/>
          <c:spPr>
            <a:ln w="254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CatName val="1"/>
          </c:dLbls>
          <c:xVal>
            <c:numRef>
              <c:f>pieracciniracing!$J$11:$J$12</c:f>
              <c:numCache>
                <c:formatCode>0.0_)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pieracciniracing!$B$4:$B$5</c:f>
              <c:numCache>
                <c:formatCode>General</c:formatCode>
                <c:ptCount val="2"/>
                <c:pt idx="0">
                  <c:v>0</c:v>
                </c:pt>
                <c:pt idx="1">
                  <c:v>6500</c:v>
                </c:pt>
              </c:numCache>
            </c:numRef>
          </c:yVal>
        </c:ser>
        <c:dLbls>
          <c:showCatName val="1"/>
        </c:dLbls>
        <c:axId val="56683136"/>
        <c:axId val="56585600"/>
      </c:scatterChart>
      <c:valAx>
        <c:axId val="56683136"/>
        <c:scaling>
          <c:orientation val="minMax"/>
          <c:min val="20"/>
        </c:scaling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km /h</a:t>
                </a:r>
              </a:p>
            </c:rich>
          </c:tx>
          <c:layout>
            <c:manualLayout>
              <c:xMode val="edge"/>
              <c:yMode val="edge"/>
              <c:x val="0.50924945446894554"/>
              <c:y val="0.91803383667145111"/>
            </c:manualLayout>
          </c:layout>
          <c:spPr>
            <a:ln w="25400">
              <a:noFill/>
            </a:ln>
          </c:spPr>
        </c:title>
        <c:numFmt formatCode="General" sourceLinked="1"/>
        <c:minorTickMark val="out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6585600"/>
        <c:crosses val="autoZero"/>
        <c:crossBetween val="midCat"/>
        <c:majorUnit val="10"/>
        <c:minorUnit val="5"/>
      </c:valAx>
      <c:valAx>
        <c:axId val="56585600"/>
        <c:scaling>
          <c:orientation val="minMax"/>
          <c:min val="1000"/>
        </c:scaling>
        <c:axPos val="l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giri</a:t>
                </a:r>
              </a:p>
            </c:rich>
          </c:tx>
          <c:layout>
            <c:manualLayout>
              <c:xMode val="edge"/>
              <c:yMode val="edge"/>
              <c:x val="1.3057678319716553E-2"/>
              <c:y val="0.50117153328492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6683136"/>
        <c:crosses val="autoZero"/>
        <c:crossBetween val="midCat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89" r="0.75000000000000089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12</xdr:row>
      <xdr:rowOff>57151</xdr:rowOff>
    </xdr:from>
    <xdr:to>
      <xdr:col>16</xdr:col>
      <xdr:colOff>514350</xdr:colOff>
      <xdr:row>37</xdr:row>
      <xdr:rowOff>142876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0.13031</cdr:x>
      <cdr:y>0.34374</cdr:y>
    </cdr:from>
    <cdr:to>
      <cdr:x>0.19213</cdr:x>
      <cdr:y>0.41137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103" y="1404493"/>
          <a:ext cx="541735" cy="275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workbookViewId="0">
      <selection activeCell="B2" sqref="B2"/>
    </sheetView>
  </sheetViews>
  <sheetFormatPr defaultRowHeight="12.75"/>
  <cols>
    <col min="1" max="1" width="11.7109375" customWidth="1"/>
    <col min="3" max="3" width="2.28515625" style="2" customWidth="1"/>
    <col min="4" max="4" width="7.85546875" customWidth="1"/>
    <col min="7" max="7" width="6.42578125" customWidth="1"/>
    <col min="8" max="8" width="2.28515625" style="2" customWidth="1"/>
    <col min="9" max="9" width="6.140625" customWidth="1"/>
    <col min="10" max="10" width="9.85546875" customWidth="1"/>
    <col min="11" max="11" width="10" customWidth="1"/>
  </cols>
  <sheetData>
    <row r="1" spans="1:16" ht="15.75">
      <c r="J1" s="33">
        <v>0</v>
      </c>
      <c r="K1" s="29" t="s">
        <v>8</v>
      </c>
      <c r="N1" s="44" t="s">
        <v>17</v>
      </c>
      <c r="O1" s="45"/>
    </row>
    <row r="2" spans="1:16" s="6" customFormat="1" ht="15.75">
      <c r="A2" s="21" t="s">
        <v>6</v>
      </c>
      <c r="B2" s="31">
        <v>8</v>
      </c>
      <c r="C2" s="30" t="s">
        <v>15</v>
      </c>
      <c r="D2" s="31">
        <v>39</v>
      </c>
      <c r="F2" s="7" t="s">
        <v>0</v>
      </c>
      <c r="G2" s="31">
        <v>12</v>
      </c>
      <c r="H2" s="8" t="s">
        <v>7</v>
      </c>
      <c r="I2" s="31">
        <v>39</v>
      </c>
      <c r="J2" s="22">
        <f>IFERROR((((($G2*$B$2)*$B$5)/(I2*$D$2))*$B$8)*60/100000,0)</f>
        <v>40.344615384615388</v>
      </c>
      <c r="K2" s="9" t="s">
        <v>5</v>
      </c>
      <c r="M2" s="35" t="s">
        <v>18</v>
      </c>
      <c r="N2" s="36"/>
      <c r="O2" s="36"/>
      <c r="P2" s="37"/>
    </row>
    <row r="3" spans="1:16" s="6" customFormat="1" ht="15.75">
      <c r="C3" s="10"/>
      <c r="F3" s="11" t="s">
        <v>9</v>
      </c>
      <c r="G3" s="5"/>
      <c r="H3" s="12"/>
      <c r="I3" s="5"/>
      <c r="J3" s="18">
        <v>0</v>
      </c>
      <c r="K3" s="28">
        <f>IF(J4&gt;0,(J4-J2),0)</f>
        <v>23.100545905707193</v>
      </c>
      <c r="L3" s="7" t="s">
        <v>5</v>
      </c>
      <c r="M3" s="38" t="s">
        <v>19</v>
      </c>
      <c r="N3" s="39"/>
      <c r="O3" s="39"/>
      <c r="P3" s="40"/>
    </row>
    <row r="4" spans="1:16" s="6" customFormat="1" ht="15.75">
      <c r="B4" s="17">
        <v>0</v>
      </c>
      <c r="C4" s="10"/>
      <c r="F4" s="5" t="s">
        <v>1</v>
      </c>
      <c r="G4" s="31">
        <v>15</v>
      </c>
      <c r="H4" s="8" t="s">
        <v>7</v>
      </c>
      <c r="I4" s="31">
        <v>31</v>
      </c>
      <c r="J4" s="23">
        <f>IFERROR((((($G4*$B$2)*$B$5)/(I4*$D$2))*$B$8)*60/100000,0)</f>
        <v>63.445161290322581</v>
      </c>
      <c r="K4" s="14" t="s">
        <v>5</v>
      </c>
      <c r="L4" s="7" t="s">
        <v>5</v>
      </c>
      <c r="M4" s="41" t="s">
        <v>20</v>
      </c>
      <c r="N4" s="42"/>
      <c r="O4" s="42"/>
      <c r="P4" s="43"/>
    </row>
    <row r="5" spans="1:16" s="6" customFormat="1" ht="15.75">
      <c r="A5" s="20" t="s">
        <v>12</v>
      </c>
      <c r="B5" s="32">
        <v>6500</v>
      </c>
      <c r="C5" s="10"/>
      <c r="F5" s="5" t="s">
        <v>9</v>
      </c>
      <c r="G5" s="5" t="s">
        <v>13</v>
      </c>
      <c r="H5" s="12" t="s">
        <v>7</v>
      </c>
      <c r="I5" s="5" t="s">
        <v>10</v>
      </c>
      <c r="J5" s="19">
        <v>0</v>
      </c>
      <c r="K5" s="28">
        <f>IF(J6&gt;0,(J6-J4),0)</f>
        <v>37.416377171215878</v>
      </c>
    </row>
    <row r="6" spans="1:16" s="6" customFormat="1" ht="15.75">
      <c r="C6" s="10"/>
      <c r="F6" s="5" t="s">
        <v>2</v>
      </c>
      <c r="G6" s="31">
        <v>20</v>
      </c>
      <c r="H6" s="8" t="s">
        <v>7</v>
      </c>
      <c r="I6" s="31">
        <v>26</v>
      </c>
      <c r="J6" s="24">
        <f>IFERROR((((($G6*$B$2)*$B$5)/(I6*$D$2))*$B$8)*60/100000,0)</f>
        <v>100.86153846153846</v>
      </c>
      <c r="K6" s="15" t="s">
        <v>5</v>
      </c>
      <c r="L6" s="6" t="s">
        <v>5</v>
      </c>
    </row>
    <row r="7" spans="1:16" s="6" customFormat="1" ht="15.75">
      <c r="C7" s="10"/>
      <c r="F7" s="5" t="s">
        <v>9</v>
      </c>
      <c r="G7" s="5" t="s">
        <v>10</v>
      </c>
      <c r="H7" s="12" t="s">
        <v>7</v>
      </c>
      <c r="I7" s="5" t="s">
        <v>10</v>
      </c>
      <c r="J7" s="19">
        <v>0</v>
      </c>
      <c r="K7" s="28">
        <f>IF(J8&gt;0,(J8-J6),0)</f>
        <v>49.540814479638016</v>
      </c>
      <c r="L7" s="6" t="s">
        <v>5</v>
      </c>
    </row>
    <row r="8" spans="1:16" s="6" customFormat="1" ht="15.75">
      <c r="A8" s="20" t="s">
        <v>11</v>
      </c>
      <c r="B8" s="32">
        <v>163.9</v>
      </c>
      <c r="C8" s="10"/>
      <c r="F8" s="5" t="s">
        <v>3</v>
      </c>
      <c r="G8" s="31">
        <v>39</v>
      </c>
      <c r="H8" s="8" t="s">
        <v>7</v>
      </c>
      <c r="I8" s="31">
        <v>34</v>
      </c>
      <c r="J8" s="25">
        <f>IFERROR((((($G8*$B$2)*B5)/($I8*$D$2))*B$8)*60/100000,0)</f>
        <v>150.40235294117647</v>
      </c>
      <c r="K8" s="13" t="s">
        <v>5</v>
      </c>
    </row>
    <row r="9" spans="1:16" s="6" customFormat="1" ht="15.75">
      <c r="C9" s="10"/>
      <c r="F9" s="5" t="s">
        <v>9</v>
      </c>
      <c r="G9" s="5" t="s">
        <v>10</v>
      </c>
      <c r="H9" s="12" t="s">
        <v>7</v>
      </c>
      <c r="I9" s="5" t="s">
        <v>10</v>
      </c>
      <c r="J9" s="19">
        <v>0</v>
      </c>
      <c r="K9" s="28">
        <f>IF(J10&gt;0,(J10-J8),0)</f>
        <v>0</v>
      </c>
      <c r="M9" s="6" t="s">
        <v>5</v>
      </c>
    </row>
    <row r="10" spans="1:16" s="6" customFormat="1" ht="15.75">
      <c r="A10" s="34" t="s">
        <v>16</v>
      </c>
      <c r="B10" s="34"/>
      <c r="C10" s="34"/>
      <c r="D10" s="34"/>
      <c r="E10" s="34"/>
      <c r="F10" s="11" t="s">
        <v>4</v>
      </c>
      <c r="G10" s="31">
        <v>0</v>
      </c>
      <c r="H10" s="8" t="s">
        <v>7</v>
      </c>
      <c r="I10" s="31">
        <v>0</v>
      </c>
      <c r="J10" s="26">
        <f>IFERROR((((($G10*B$2)*B5)/($I10*D$2))*$B$8)*60/100000,0)</f>
        <v>0</v>
      </c>
      <c r="K10" s="13" t="s">
        <v>5</v>
      </c>
    </row>
    <row r="11" spans="1:16" s="6" customFormat="1" ht="15.75">
      <c r="C11" s="10"/>
      <c r="F11" s="5" t="s">
        <v>9</v>
      </c>
      <c r="G11" s="5" t="s">
        <v>10</v>
      </c>
      <c r="H11" s="12" t="s">
        <v>7</v>
      </c>
      <c r="I11" s="5" t="s">
        <v>10</v>
      </c>
      <c r="J11" s="19">
        <v>0</v>
      </c>
      <c r="K11" s="28">
        <f>IF(J12&gt;0,(J12-J10),0)</f>
        <v>0</v>
      </c>
    </row>
    <row r="12" spans="1:16" s="6" customFormat="1" ht="15.75">
      <c r="C12" s="10"/>
      <c r="F12" s="11" t="s">
        <v>14</v>
      </c>
      <c r="G12" s="31">
        <v>0</v>
      </c>
      <c r="H12" s="16" t="s">
        <v>7</v>
      </c>
      <c r="I12" s="31">
        <v>0</v>
      </c>
      <c r="J12" s="27">
        <f>IFERROR((((($G12*$B$2)*B5)/($I12*$D$2))*$B$8)*60/100000,0)</f>
        <v>0</v>
      </c>
      <c r="K12" s="15" t="s">
        <v>5</v>
      </c>
    </row>
    <row r="13" spans="1:16">
      <c r="F13" s="1" t="s">
        <v>5</v>
      </c>
    </row>
    <row r="38" spans="1:17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>
      <c r="B40" s="3"/>
    </row>
  </sheetData>
  <sheetProtection password="CC02" sheet="1" objects="1" scenarios="1" selectLockedCells="1"/>
  <mergeCells count="5">
    <mergeCell ref="A10:E10"/>
    <mergeCell ref="M2:P2"/>
    <mergeCell ref="M3:P3"/>
    <mergeCell ref="M4:P4"/>
    <mergeCell ref="N1:O1"/>
  </mergeCells>
  <phoneticPr fontId="1" type="noConversion"/>
  <printOptions horizontalCentered="1"/>
  <pageMargins left="0.35433070866141736" right="0.35433070866141736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pieracciniracing</vt:lpstr>
      <vt:lpstr>pieracciniracing!Area_stampa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</dc:creator>
  <cp:lastModifiedBy>AAA</cp:lastModifiedBy>
  <cp:lastPrinted>2011-01-16T10:45:09Z</cp:lastPrinted>
  <dcterms:created xsi:type="dcterms:W3CDTF">2008-08-15T07:18:27Z</dcterms:created>
  <dcterms:modified xsi:type="dcterms:W3CDTF">2011-01-16T12:22:25Z</dcterms:modified>
</cp:coreProperties>
</file>